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<sst xmlns="http://schemas.openxmlformats.org/spreadsheetml/2006/main" count="73" uniqueCount="54">
  <si>
    <t>TOTAL</t>
  </si>
  <si>
    <t>A</t>
  </si>
  <si>
    <t>FACILITIES</t>
  </si>
  <si>
    <t>A. Carlton Palms</t>
  </si>
  <si>
    <t>.</t>
  </si>
  <si>
    <t xml:space="preserve">JV  </t>
  </si>
  <si>
    <t>B. Devereux</t>
  </si>
  <si>
    <t xml:space="preserve">BS  </t>
  </si>
  <si>
    <t>SZ</t>
  </si>
  <si>
    <t>Total student cost for placement/education:</t>
  </si>
  <si>
    <t>Net cost to District (District total cost minus FTE generated):</t>
  </si>
  <si>
    <t>JB</t>
  </si>
  <si>
    <t>FTE/FY 05</t>
  </si>
  <si>
    <t>C</t>
  </si>
  <si>
    <t>C. Tequesta HMA, Inc., DBA Sandy Pines</t>
  </si>
  <si>
    <t>LS</t>
  </si>
  <si>
    <t>PO</t>
  </si>
  <si>
    <t>Total Cost to District:</t>
  </si>
  <si>
    <t>D. Manatee Palms Youth Services</t>
  </si>
  <si>
    <t>Total cost to Florida's Agency for Persons with Disabilities:</t>
  </si>
  <si>
    <t>07/01/2005 - 06/30/2006</t>
  </si>
  <si>
    <t>JA</t>
  </si>
  <si>
    <t>E. Fort Lauderdale Hospital</t>
  </si>
  <si>
    <t>E</t>
  </si>
  <si>
    <t>DC</t>
  </si>
  <si>
    <t>09/18/2005 - 10/17/2005</t>
  </si>
  <si>
    <t>08/30/2005 - 09/17/2005</t>
  </si>
  <si>
    <t>06/01/2005 - 12/31/2005</t>
  </si>
  <si>
    <t>Cost Analysis of ESE Students' Residential Placements</t>
  </si>
  <si>
    <t>School Year 2005-06</t>
  </si>
  <si>
    <t>As of 9/22/2005</t>
  </si>
  <si>
    <t>B</t>
  </si>
  <si>
    <t>RB</t>
  </si>
  <si>
    <t>07/01/2005 - 09/26/2005</t>
  </si>
  <si>
    <t xml:space="preserve">Martin County </t>
  </si>
  <si>
    <t>Included in Daily Rate</t>
  </si>
  <si>
    <t>D</t>
  </si>
  <si>
    <t>AO</t>
  </si>
  <si>
    <r>
      <t xml:space="preserve">07/01/2005 - </t>
    </r>
    <r>
      <rPr>
        <i/>
        <sz val="12"/>
        <rFont val="Arial"/>
        <family val="2"/>
      </rPr>
      <t>09/15/2005 **</t>
    </r>
  </si>
  <si>
    <t>** discharged, moved out of state</t>
  </si>
  <si>
    <t>Facility</t>
  </si>
  <si>
    <t>Student</t>
  </si>
  <si>
    <t>Contract</t>
  </si>
  <si>
    <t>Dates</t>
  </si>
  <si>
    <t xml:space="preserve">District Ed. </t>
  </si>
  <si>
    <t>Costs</t>
  </si>
  <si>
    <t xml:space="preserve">District Resid. </t>
  </si>
  <si>
    <t>Projected</t>
  </si>
  <si>
    <t>Generated</t>
  </si>
  <si>
    <t>Florida's Agency</t>
  </si>
  <si>
    <t xml:space="preserve">For Persons </t>
  </si>
  <si>
    <t>With Disabilities</t>
  </si>
  <si>
    <t>Total</t>
  </si>
  <si>
    <t xml:space="preserve">District Total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</si>
</sst>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  <numFmt numFmtId="170" formatCode="&quot;$&quot;#,##0.000_);\(&quot;$&quot;#,##0.000\)"/>
    <numFmt numFmtId="171" formatCode="&quot;$&quot;#,##0.0000_);\(&quot;$&quot;#,##0.0000\)"/>
    <numFmt numFmtId="172" formatCode="&quot;$&quot;#,##0.0"/>
    <numFmt numFmtId="173" formatCode="&quot;$&quot;#,##0.00"/>
    <numFmt numFmtId="174" formatCode="&quot;$&quot;#,##0.00000_);\(&quot;$&quot;#,##0.00000\)"/>
    <numFmt numFmtId="175" formatCode="&quot;$&quot;#,##0.000000_);\(&quot;$&quot;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4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4" fontId="3" fillId="0" borderId="0" xfId="17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3" fillId="0" borderId="0" xfId="0" applyNumberFormat="1" applyFont="1" applyAlignment="1">
      <alignment horizontal="right"/>
    </xf>
    <xf numFmtId="44" fontId="3" fillId="0" borderId="0" xfId="17" applyFont="1" applyAlignment="1">
      <alignment horizontal="right"/>
    </xf>
    <xf numFmtId="44" fontId="8" fillId="0" borderId="0" xfId="17" applyFont="1" applyAlignment="1">
      <alignment horizontal="center"/>
    </xf>
    <xf numFmtId="44" fontId="4" fillId="0" borderId="0" xfId="17" applyFont="1" applyAlignment="1">
      <alignment horizontal="center"/>
    </xf>
    <xf numFmtId="44" fontId="3" fillId="0" borderId="0" xfId="17" applyFont="1" applyAlignment="1">
      <alignment/>
    </xf>
    <xf numFmtId="44" fontId="3" fillId="0" borderId="0" xfId="17" applyFont="1" applyAlignment="1">
      <alignment horizontal="left"/>
    </xf>
    <xf numFmtId="44" fontId="8" fillId="0" borderId="0" xfId="17" applyFont="1" applyAlignment="1">
      <alignment/>
    </xf>
    <xf numFmtId="44" fontId="3" fillId="0" borderId="0" xfId="17" applyFont="1" applyAlignment="1">
      <alignment horizontal="center"/>
    </xf>
    <xf numFmtId="44" fontId="8" fillId="0" borderId="0" xfId="17" applyFont="1" applyAlignment="1">
      <alignment/>
    </xf>
    <xf numFmtId="44" fontId="7" fillId="0" borderId="0" xfId="17" applyFont="1" applyAlignment="1">
      <alignment/>
    </xf>
    <xf numFmtId="44" fontId="6" fillId="0" borderId="0" xfId="17" applyFont="1" applyAlignment="1">
      <alignment horizontal="right"/>
    </xf>
    <xf numFmtId="0" fontId="5" fillId="0" borderId="0" xfId="0" applyFont="1" applyAlignment="1">
      <alignment/>
    </xf>
    <xf numFmtId="44" fontId="4" fillId="0" borderId="0" xfId="17" applyFont="1" applyAlignment="1">
      <alignment/>
    </xf>
    <xf numFmtId="0" fontId="6" fillId="0" borderId="0" xfId="0" applyFont="1" applyAlignment="1">
      <alignment/>
    </xf>
    <xf numFmtId="44" fontId="4" fillId="0" borderId="0" xfId="17" applyFont="1" applyAlignment="1">
      <alignment horizontal="right"/>
    </xf>
    <xf numFmtId="44" fontId="9" fillId="2" borderId="0" xfId="17" applyFont="1" applyFill="1" applyAlignment="1">
      <alignment horizontal="center"/>
    </xf>
    <xf numFmtId="44" fontId="5" fillId="0" borderId="0" xfId="17" applyFont="1" applyAlignment="1">
      <alignment/>
    </xf>
    <xf numFmtId="44" fontId="9" fillId="0" borderId="0" xfId="17" applyFont="1" applyAlignment="1">
      <alignment horizontal="center"/>
    </xf>
    <xf numFmtId="0" fontId="10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44" fontId="7" fillId="0" borderId="0" xfId="17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44" fontId="4" fillId="2" borderId="0" xfId="17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4" fontId="11" fillId="2" borderId="0" xfId="17" applyFont="1" applyFill="1" applyAlignment="1">
      <alignment horizontal="center"/>
    </xf>
    <xf numFmtId="44" fontId="10" fillId="0" borderId="0" xfId="17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F10">
      <selection activeCell="A2" sqref="A2:IV3"/>
    </sheetView>
  </sheetViews>
  <sheetFormatPr defaultColWidth="9.140625" defaultRowHeight="12.75"/>
  <cols>
    <col min="1" max="1" width="9.8515625" style="1" customWidth="1"/>
    <col min="2" max="2" width="12.57421875" style="1" customWidth="1"/>
    <col min="3" max="3" width="28.28125" style="1" customWidth="1"/>
    <col min="4" max="4" width="20.28125" style="1" customWidth="1"/>
    <col min="5" max="5" width="15.28125" style="1" customWidth="1"/>
    <col min="6" max="6" width="17.140625" style="15" customWidth="1"/>
    <col min="7" max="7" width="15.421875" style="15" customWidth="1"/>
    <col min="8" max="8" width="19.140625" style="15" customWidth="1"/>
    <col min="9" max="9" width="17.28125" style="20" customWidth="1"/>
    <col min="10" max="10" width="22.421875" style="1" bestFit="1" customWidth="1"/>
    <col min="11" max="16384" width="9.140625" style="1" customWidth="1"/>
  </cols>
  <sheetData>
    <row r="1" spans="4:8" ht="18">
      <c r="D1" s="17"/>
      <c r="E1" s="18"/>
      <c r="F1" s="21"/>
      <c r="G1" s="25"/>
      <c r="H1" s="27"/>
    </row>
    <row r="2" spans="1:9" s="47" customFormat="1" ht="19.5" customHeight="1">
      <c r="A2" s="37"/>
      <c r="B2" s="37"/>
      <c r="C2" s="37"/>
      <c r="D2" s="18"/>
      <c r="E2" s="18" t="s">
        <v>28</v>
      </c>
      <c r="F2" s="21"/>
      <c r="G2" s="46"/>
      <c r="H2" s="46"/>
      <c r="I2" s="46"/>
    </row>
    <row r="3" spans="1:9" s="47" customFormat="1" ht="19.5" customHeight="1">
      <c r="A3" s="37"/>
      <c r="B3" s="37"/>
      <c r="C3" s="37"/>
      <c r="D3" s="18"/>
      <c r="E3" s="18" t="s">
        <v>29</v>
      </c>
      <c r="F3" s="21"/>
      <c r="G3" s="46"/>
      <c r="H3" s="46"/>
      <c r="I3" s="46"/>
    </row>
    <row r="4" spans="1:9" ht="19.5" customHeight="1">
      <c r="A4" s="2"/>
      <c r="B4" s="2"/>
      <c r="C4" s="37"/>
      <c r="D4" s="18"/>
      <c r="E4" s="18"/>
      <c r="F4" s="21"/>
      <c r="G4" s="26"/>
      <c r="H4" s="26"/>
      <c r="I4" s="26"/>
    </row>
    <row r="5" spans="1:9" ht="19.5" customHeight="1">
      <c r="A5" s="2"/>
      <c r="B5" s="2"/>
      <c r="C5" s="2"/>
      <c r="D5" s="16"/>
      <c r="E5" s="16"/>
      <c r="F5" s="22"/>
      <c r="G5" s="26"/>
      <c r="H5" s="26"/>
      <c r="I5" s="26"/>
    </row>
    <row r="6" spans="2:10" s="11" customFormat="1" ht="15">
      <c r="B6" s="12"/>
      <c r="F6" s="28"/>
      <c r="G6" s="34" t="s">
        <v>47</v>
      </c>
      <c r="H6" s="36" t="s">
        <v>49</v>
      </c>
      <c r="I6" s="34" t="s">
        <v>52</v>
      </c>
      <c r="J6" s="13"/>
    </row>
    <row r="7" spans="2:12" ht="19.5" customHeight="1">
      <c r="B7" s="41"/>
      <c r="C7" s="42" t="s">
        <v>42</v>
      </c>
      <c r="D7" s="42" t="s">
        <v>44</v>
      </c>
      <c r="E7" s="42" t="s">
        <v>46</v>
      </c>
      <c r="F7" s="43" t="s">
        <v>53</v>
      </c>
      <c r="G7" s="43" t="s">
        <v>12</v>
      </c>
      <c r="H7" s="43" t="s">
        <v>50</v>
      </c>
      <c r="I7" s="43" t="s">
        <v>41</v>
      </c>
      <c r="J7" s="3"/>
      <c r="K7" s="3"/>
      <c r="L7" s="3"/>
    </row>
    <row r="8" spans="1:12" ht="19.5" customHeight="1">
      <c r="A8" s="44" t="s">
        <v>40</v>
      </c>
      <c r="B8" s="44" t="s">
        <v>41</v>
      </c>
      <c r="C8" s="44" t="s">
        <v>43</v>
      </c>
      <c r="D8" s="44" t="s">
        <v>45</v>
      </c>
      <c r="E8" s="44" t="s">
        <v>45</v>
      </c>
      <c r="F8" s="45" t="s">
        <v>45</v>
      </c>
      <c r="G8" s="45" t="s">
        <v>48</v>
      </c>
      <c r="H8" s="45" t="s">
        <v>51</v>
      </c>
      <c r="I8" s="45" t="s">
        <v>45</v>
      </c>
      <c r="J8" s="3"/>
      <c r="K8" s="3"/>
      <c r="L8" s="3"/>
    </row>
    <row r="9" spans="1:9" ht="19.5" customHeight="1">
      <c r="A9" s="3" t="s">
        <v>1</v>
      </c>
      <c r="B9" s="1" t="s">
        <v>16</v>
      </c>
      <c r="C9" s="1" t="s">
        <v>20</v>
      </c>
      <c r="D9" s="19">
        <v>22100</v>
      </c>
      <c r="E9" s="10"/>
      <c r="F9" s="23">
        <v>22100</v>
      </c>
      <c r="G9" s="23">
        <v>20146</v>
      </c>
      <c r="H9" s="23">
        <v>126383.85</v>
      </c>
      <c r="I9" s="20">
        <f aca="true" t="shared" si="0" ref="I9:I15">F9+H9</f>
        <v>148483.85</v>
      </c>
    </row>
    <row r="10" spans="1:9" ht="19.5" customHeight="1">
      <c r="A10" s="3" t="s">
        <v>1</v>
      </c>
      <c r="B10" s="4" t="s">
        <v>15</v>
      </c>
      <c r="C10" s="4" t="s">
        <v>20</v>
      </c>
      <c r="D10" s="19">
        <v>26100</v>
      </c>
      <c r="E10" s="10"/>
      <c r="F10" s="23">
        <v>26100</v>
      </c>
      <c r="G10" s="23">
        <v>20146</v>
      </c>
      <c r="H10" s="23">
        <v>126535.65</v>
      </c>
      <c r="I10" s="20">
        <f t="shared" si="0"/>
        <v>152635.65</v>
      </c>
    </row>
    <row r="11" spans="1:9" ht="19.5" customHeight="1">
      <c r="A11" s="3" t="s">
        <v>1</v>
      </c>
      <c r="B11" s="4" t="s">
        <v>7</v>
      </c>
      <c r="C11" s="4" t="s">
        <v>20</v>
      </c>
      <c r="D11" s="19">
        <v>22100</v>
      </c>
      <c r="E11" s="10"/>
      <c r="F11" s="23">
        <v>22100</v>
      </c>
      <c r="G11" s="23">
        <v>20146</v>
      </c>
      <c r="H11" s="23">
        <v>112038.75</v>
      </c>
      <c r="I11" s="20">
        <f t="shared" si="0"/>
        <v>134138.75</v>
      </c>
    </row>
    <row r="12" spans="1:9" ht="19.5" customHeight="1">
      <c r="A12" s="3" t="s">
        <v>1</v>
      </c>
      <c r="B12" s="4" t="s">
        <v>5</v>
      </c>
      <c r="C12" s="4" t="s">
        <v>20</v>
      </c>
      <c r="D12" s="19">
        <v>22100</v>
      </c>
      <c r="E12" s="10"/>
      <c r="F12" s="23">
        <v>22100</v>
      </c>
      <c r="G12" s="23">
        <v>20146</v>
      </c>
      <c r="H12" s="23">
        <v>126380.4</v>
      </c>
      <c r="I12" s="20">
        <f t="shared" si="0"/>
        <v>148480.4</v>
      </c>
    </row>
    <row r="13" spans="1:9" ht="19.5" customHeight="1">
      <c r="A13" s="3" t="s">
        <v>1</v>
      </c>
      <c r="B13" s="4" t="s">
        <v>8</v>
      </c>
      <c r="C13" s="4" t="s">
        <v>20</v>
      </c>
      <c r="D13" s="19">
        <v>22100</v>
      </c>
      <c r="E13" s="10"/>
      <c r="F13" s="23">
        <v>22100</v>
      </c>
      <c r="G13" s="23">
        <v>20146</v>
      </c>
      <c r="H13" s="23">
        <v>126380.4</v>
      </c>
      <c r="I13" s="20">
        <f t="shared" si="0"/>
        <v>148480.4</v>
      </c>
    </row>
    <row r="14" spans="1:9" ht="19.5" customHeight="1">
      <c r="A14" s="3" t="s">
        <v>1</v>
      </c>
      <c r="B14" s="4" t="s">
        <v>11</v>
      </c>
      <c r="C14" s="4" t="s">
        <v>20</v>
      </c>
      <c r="D14" s="19">
        <v>22100</v>
      </c>
      <c r="E14" s="10"/>
      <c r="F14" s="23">
        <v>22100</v>
      </c>
      <c r="G14" s="23">
        <v>20146</v>
      </c>
      <c r="H14" s="23">
        <v>126380.4</v>
      </c>
      <c r="I14" s="20">
        <f t="shared" si="0"/>
        <v>148480.4</v>
      </c>
    </row>
    <row r="15" spans="1:9" ht="19.5" customHeight="1">
      <c r="A15" s="3" t="s">
        <v>31</v>
      </c>
      <c r="B15" s="4" t="s">
        <v>37</v>
      </c>
      <c r="C15" s="4" t="s">
        <v>38</v>
      </c>
      <c r="D15" s="40" t="s">
        <v>35</v>
      </c>
      <c r="E15" s="20">
        <v>11541.61</v>
      </c>
      <c r="F15" s="20">
        <v>11541.61</v>
      </c>
      <c r="G15" s="23">
        <v>0</v>
      </c>
      <c r="H15" s="23">
        <v>0</v>
      </c>
      <c r="I15" s="20">
        <f t="shared" si="0"/>
        <v>11541.61</v>
      </c>
    </row>
    <row r="16" spans="1:9" ht="19.5" customHeight="1">
      <c r="A16" s="3" t="s">
        <v>13</v>
      </c>
      <c r="B16" s="4" t="s">
        <v>21</v>
      </c>
      <c r="C16" s="4" t="s">
        <v>27</v>
      </c>
      <c r="D16" s="15" t="s">
        <v>34</v>
      </c>
      <c r="E16" s="20">
        <v>74900</v>
      </c>
      <c r="F16" s="23">
        <v>74900</v>
      </c>
      <c r="G16" s="23">
        <v>0</v>
      </c>
      <c r="H16" s="23">
        <v>0</v>
      </c>
      <c r="I16" s="20">
        <f>F16+H16</f>
        <v>74900</v>
      </c>
    </row>
    <row r="17" spans="1:9" ht="19.5" customHeight="1">
      <c r="A17" s="3" t="s">
        <v>36</v>
      </c>
      <c r="B17" s="4" t="s">
        <v>32</v>
      </c>
      <c r="C17" s="4" t="s">
        <v>33</v>
      </c>
      <c r="D17" s="38" t="s">
        <v>35</v>
      </c>
      <c r="E17" s="20">
        <v>32755.5</v>
      </c>
      <c r="F17" s="20">
        <v>32755.5</v>
      </c>
      <c r="G17" s="23">
        <v>0</v>
      </c>
      <c r="H17" s="23">
        <v>0</v>
      </c>
      <c r="I17" s="20">
        <f>F17+H17</f>
        <v>32755.5</v>
      </c>
    </row>
    <row r="18" spans="1:9" ht="19.5" customHeight="1">
      <c r="A18" s="3" t="s">
        <v>23</v>
      </c>
      <c r="B18" s="4" t="s">
        <v>24</v>
      </c>
      <c r="C18" s="4" t="s">
        <v>26</v>
      </c>
      <c r="D18" s="39" t="s">
        <v>35</v>
      </c>
      <c r="E18" s="20">
        <v>9500</v>
      </c>
      <c r="F18" s="23">
        <v>9500</v>
      </c>
      <c r="G18" s="23">
        <v>20146</v>
      </c>
      <c r="H18" s="23">
        <v>0</v>
      </c>
      <c r="I18" s="20">
        <f>F18+H18</f>
        <v>9500</v>
      </c>
    </row>
    <row r="19" spans="1:9" ht="19.5" customHeight="1">
      <c r="A19" s="3" t="s">
        <v>23</v>
      </c>
      <c r="B19" s="4" t="s">
        <v>24</v>
      </c>
      <c r="C19" s="4" t="s">
        <v>25</v>
      </c>
      <c r="D19" s="39" t="s">
        <v>35</v>
      </c>
      <c r="E19" s="20">
        <v>15000</v>
      </c>
      <c r="F19" s="23">
        <v>15000</v>
      </c>
      <c r="G19" s="23"/>
      <c r="H19" s="23">
        <v>0</v>
      </c>
      <c r="I19" s="20">
        <f>F19+H19</f>
        <v>15000</v>
      </c>
    </row>
    <row r="20" spans="1:8" ht="15.75">
      <c r="A20" s="3"/>
      <c r="B20" s="14"/>
      <c r="C20" s="4"/>
      <c r="D20" s="15"/>
      <c r="E20" s="10"/>
      <c r="F20" s="23"/>
      <c r="G20" s="23"/>
      <c r="H20" s="23"/>
    </row>
    <row r="21" spans="1:9" ht="19.5" customHeight="1">
      <c r="A21" s="9" t="s">
        <v>0</v>
      </c>
      <c r="B21" s="4"/>
      <c r="C21" s="4"/>
      <c r="D21" s="19">
        <f>SUM(D9:D19)</f>
        <v>136600</v>
      </c>
      <c r="E21" s="19">
        <f>SUM(E16:E16)</f>
        <v>74900</v>
      </c>
      <c r="F21" s="23">
        <f>SUM(F9:F17)</f>
        <v>255797.11</v>
      </c>
      <c r="G21" s="23">
        <f>SUM(G9:G14)</f>
        <v>120876</v>
      </c>
      <c r="H21" s="23">
        <f>SUM(H9:H19)</f>
        <v>744099.4500000001</v>
      </c>
      <c r="I21" s="20">
        <f>SUM(I9:I19)</f>
        <v>1024396.56</v>
      </c>
    </row>
    <row r="22" spans="5:10" ht="19.5" customHeight="1">
      <c r="E22" s="5"/>
      <c r="F22" s="24"/>
      <c r="G22" s="24"/>
      <c r="H22" s="24"/>
      <c r="J22" s="6"/>
    </row>
    <row r="23" ht="19.5" customHeight="1">
      <c r="A23" s="1" t="s">
        <v>2</v>
      </c>
    </row>
    <row r="24" spans="1:9" ht="19.5" customHeight="1">
      <c r="A24" s="1" t="s">
        <v>3</v>
      </c>
      <c r="E24" s="9" t="s">
        <v>9</v>
      </c>
      <c r="F24" s="31"/>
      <c r="G24" s="31"/>
      <c r="H24" s="31"/>
      <c r="I24" s="33">
        <f>I21</f>
        <v>1024396.56</v>
      </c>
    </row>
    <row r="25" spans="1:9" ht="19.5" customHeight="1">
      <c r="A25" s="1" t="s">
        <v>6</v>
      </c>
      <c r="E25" s="9" t="s">
        <v>19</v>
      </c>
      <c r="F25" s="31"/>
      <c r="G25" s="31"/>
      <c r="H25" s="31"/>
      <c r="I25" s="33">
        <f>H21</f>
        <v>744099.4500000001</v>
      </c>
    </row>
    <row r="26" spans="1:9" ht="19.5" customHeight="1">
      <c r="A26" s="1" t="s">
        <v>14</v>
      </c>
      <c r="E26" s="9" t="s">
        <v>17</v>
      </c>
      <c r="F26" s="31"/>
      <c r="G26" s="31"/>
      <c r="H26" s="31"/>
      <c r="I26" s="33">
        <f>F21</f>
        <v>255797.11</v>
      </c>
    </row>
    <row r="27" spans="1:9" ht="19.5" customHeight="1">
      <c r="A27" s="1" t="s">
        <v>18</v>
      </c>
      <c r="E27" s="9" t="s">
        <v>10</v>
      </c>
      <c r="F27" s="31"/>
      <c r="G27" s="31"/>
      <c r="H27" s="31"/>
      <c r="I27" s="33">
        <f>F21-G21</f>
        <v>134921.11</v>
      </c>
    </row>
    <row r="28" spans="1:8" ht="19.5" customHeight="1">
      <c r="A28" s="1" t="s">
        <v>22</v>
      </c>
      <c r="E28" s="32"/>
      <c r="F28" s="31"/>
      <c r="G28" s="31"/>
      <c r="H28" s="31"/>
    </row>
    <row r="29" ht="15.75">
      <c r="E29" s="9"/>
    </row>
    <row r="30" spans="5:11" ht="19.5" customHeight="1">
      <c r="E30" s="30" t="s">
        <v>39</v>
      </c>
      <c r="F30" s="35"/>
      <c r="K30" s="1" t="s">
        <v>4</v>
      </c>
    </row>
    <row r="31" ht="19.5" customHeight="1">
      <c r="I31" s="29" t="s">
        <v>30</v>
      </c>
    </row>
    <row r="32" ht="15">
      <c r="E32" s="2"/>
    </row>
    <row r="36" spans="1:4" ht="15">
      <c r="A36" s="7"/>
      <c r="D36" s="8"/>
    </row>
  </sheetData>
  <printOptions gridLines="1"/>
  <pageMargins left="0.47" right="0.25" top="1" bottom="1" header="0.5" footer="0.5"/>
  <pageSetup horizontalDpi="600" verticalDpi="600" orientation="portrait" scale="65" r:id="rId1"/>
  <headerFooter alignWithMargins="0">
    <oddFooter>&amp;L&amp;12&amp;D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PBCSD</cp:lastModifiedBy>
  <cp:lastPrinted>2005-09-22T19:17:34Z</cp:lastPrinted>
  <dcterms:created xsi:type="dcterms:W3CDTF">2002-01-04T16:02:38Z</dcterms:created>
  <dcterms:modified xsi:type="dcterms:W3CDTF">2005-09-22T19:18:09Z</dcterms:modified>
  <cp:category/>
  <cp:version/>
  <cp:contentType/>
  <cp:contentStatus/>
</cp:coreProperties>
</file>